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'Лист1'!$A$1:$J$31</definedName>
  </definedNames>
  <calcPr fullCalcOnLoad="1"/>
</workbook>
</file>

<file path=xl/sharedStrings.xml><?xml version="1.0" encoding="utf-8"?>
<sst xmlns="http://schemas.openxmlformats.org/spreadsheetml/2006/main" count="69" uniqueCount="50">
  <si>
    <t>ВСЬОГО</t>
  </si>
  <si>
    <t>Код бюджету</t>
  </si>
  <si>
    <t>Разом</t>
  </si>
  <si>
    <t>(грн.)</t>
  </si>
  <si>
    <t>Додаток  5</t>
  </si>
  <si>
    <t xml:space="preserve">Назва місцевого бюджету адміністративно-територіальної одиниці  </t>
  </si>
  <si>
    <t>Дотації з бюджету ОТГ (загальний фонд)</t>
  </si>
  <si>
    <t>загальний фонд</t>
  </si>
  <si>
    <t>спеціальний фонд</t>
  </si>
  <si>
    <t xml:space="preserve">Субвенції з бюджету ОТГ </t>
  </si>
  <si>
    <t>Центральна бібліотечна система</t>
  </si>
  <si>
    <t>Степанівський МНВК</t>
  </si>
  <si>
    <t>Менський районний центр соціальних служб для сім'ї, дітей та молоді</t>
  </si>
  <si>
    <t>Територіальний центр соціального обслуговування</t>
  </si>
  <si>
    <t>Програма соціального захисту окремих категорій громадян щодо проведення розрахунку за надання пільг з послуг зв'язку пільговим категоріям громадян, що проживають в населених пунктах, які увійшли до Менської ОТГ на 2018 рік</t>
  </si>
  <si>
    <t>Програма компенсації пільгових перевезень окремих категорій громадян, що проживають в населених пунктах, які увійшли до Менської ОТГ на 2018 рік</t>
  </si>
  <si>
    <t>Програма по наданню пільг хворим з хронічною нирковою недостатністю, що отримують програмний гемодіаліз в лікарні та проживають в населених пунктах, які увійшли до Менської ОТГ на 2018 рік</t>
  </si>
  <si>
    <t>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2018 рік</t>
  </si>
  <si>
    <t>Пільги на житлово-комунальні послуги, тверде паливо та скраплений газ інвалідам по зору І та ІІ гр., сім'ям загиблих під час участі в антитерористичній операції, що проживають в населених пунктах, які увійшли до Менської ОТГ на 2018 рік</t>
  </si>
  <si>
    <t>Бюджет р-н Менський район/м.Мена</t>
  </si>
  <si>
    <t>Центральна районна лікарня</t>
  </si>
  <si>
    <t>Центральна районна лікарня (інсулін)</t>
  </si>
  <si>
    <t>Центр первинної медико-санітарної допомоги(з/п)</t>
  </si>
  <si>
    <t>Центр первинної медико-санітарної допомоги (енергоносії)</t>
  </si>
  <si>
    <t xml:space="preserve">    Міжбюджетні трансферти з  Менського міського бюджету місцевим/державному</t>
  </si>
  <si>
    <t>Обласний бюджет</t>
  </si>
  <si>
    <t>Інша субвенція обласному бюджету для забезпечення спів фінансування для реалізації проекту « Будівництво амбулаторії загальної практики сімейної медицини (1-2 лікаря) в с. Стольне Менського району Чернігівської області» за рахунок субвенції з державного бюджету місцевим бюджетам на здійснення заходів, спрямованих на розвиток системи охорони здоров’я у сільській місцевості</t>
  </si>
  <si>
    <t xml:space="preserve">до проекту рішення № двадцять четвертої сесії сьомого скликання Менської міської ради від 17 грудня 2018 року </t>
  </si>
  <si>
    <t>"Про бюджет Менської міської  об'єднаної територіальної громади на 2019 рік"</t>
  </si>
  <si>
    <t xml:space="preserve"> бюджетам на 2019 рік</t>
  </si>
  <si>
    <t>Програма підтримкирозвитку первинної медичної допомоги на період 2018-2021 року</t>
  </si>
  <si>
    <t xml:space="preserve">до рішення №511 двадцять четвертої сесії сьомого скликання Менської міської ради від 17 грудня 2018 року </t>
  </si>
  <si>
    <t>"Про бюджет Менської міської об'єднаної територіальної громади на 2019 рік"</t>
  </si>
  <si>
    <t>Пільги на житлово-комунальні послуги, тверде паливо та скраплений газ інвалідам по зору І та ІІ гр., сім'ям загиблих під час участі в антитерористичній операції, що проживають в населених пунктах, які увійшли до Менської ОТГ на 2019 рік</t>
  </si>
  <si>
    <t>Програма соціального захисту окремих категорій громадян щодо проведення розрахунку за надання пільг з послуг зв'язку пільговим категоріям громадян, що проживають в населених пунктах, які увійшли до Менської ОТГ на 2019 рік</t>
  </si>
  <si>
    <t>Програма компенсації пільгових перевезень окремих категорій громадян, що проживають в населених пунктах, які увійшли до Менської ОТГ на 2019 рік</t>
  </si>
  <si>
    <t>Програма по наданню пільг хворим з хронічною нирковою недостатністю, що отримують програмний гемодіаліз в лікарні та проживають в населених пунктах, які увійшли до Менської ОТГ на 2019 рік</t>
  </si>
  <si>
    <t>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2019 рік</t>
  </si>
  <si>
    <t>Міський голова</t>
  </si>
  <si>
    <t>Г.А. Примаков</t>
  </si>
  <si>
    <t>Найменування бюджету- одержувача/надавача міжбюджетного трансферту</t>
  </si>
  <si>
    <t>Трансферти з інших місцевих бюджетів</t>
  </si>
  <si>
    <t>Дотація на</t>
  </si>
  <si>
    <t>субвенція</t>
  </si>
  <si>
    <t>загального фонду на:</t>
  </si>
  <si>
    <t>спеціального фонду на:</t>
  </si>
  <si>
    <t>найменування трансферту</t>
  </si>
  <si>
    <t>усього</t>
  </si>
  <si>
    <t>Трансферти іншим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</si>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</sst>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0.000%"/>
    <numFmt numFmtId="201" formatCode="0.0000%"/>
    <numFmt numFmtId="202" formatCode="#,##0.00&quot;р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4" fontId="2" fillId="0" borderId="18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49" fontId="2" fillId="0" borderId="18" xfId="0" applyNumberFormat="1" applyFont="1" applyBorder="1" applyAlignment="1">
      <alignment vertical="top"/>
    </xf>
    <xf numFmtId="49" fontId="2" fillId="32" borderId="18" xfId="0" applyNumberFormat="1" applyFont="1" applyFill="1" applyBorder="1" applyAlignment="1">
      <alignment vertical="top" wrapText="1"/>
    </xf>
    <xf numFmtId="49" fontId="2" fillId="32" borderId="18" xfId="0" applyNumberFormat="1" applyFont="1" applyFill="1" applyBorder="1" applyAlignment="1">
      <alignment vertical="top"/>
    </xf>
    <xf numFmtId="0" fontId="2" fillId="32" borderId="18" xfId="0" applyFont="1" applyFill="1" applyBorder="1" applyAlignment="1">
      <alignment vertical="top" wrapText="1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3" fontId="1" fillId="0" borderId="20" xfId="0" applyNumberFormat="1" applyFont="1" applyBorder="1" applyAlignment="1">
      <alignment vertical="top"/>
    </xf>
    <xf numFmtId="4" fontId="1" fillId="0" borderId="20" xfId="0" applyNumberFormat="1" applyFont="1" applyBorder="1" applyAlignment="1">
      <alignment vertical="top"/>
    </xf>
    <xf numFmtId="4" fontId="2" fillId="0" borderId="21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2" fillId="0" borderId="18" xfId="0" applyFont="1" applyBorder="1" applyAlignment="1">
      <alignment vertical="top" wrapText="1"/>
    </xf>
    <xf numFmtId="0" fontId="7" fillId="13" borderId="22" xfId="0" applyFont="1" applyFill="1" applyBorder="1" applyAlignment="1">
      <alignment vertical="top"/>
    </xf>
    <xf numFmtId="0" fontId="7" fillId="13" borderId="23" xfId="0" applyFont="1" applyFill="1" applyBorder="1" applyAlignment="1">
      <alignment vertical="top"/>
    </xf>
    <xf numFmtId="4" fontId="7" fillId="13" borderId="23" xfId="0" applyNumberFormat="1" applyFont="1" applyFill="1" applyBorder="1" applyAlignment="1">
      <alignment vertical="top"/>
    </xf>
    <xf numFmtId="0" fontId="8" fillId="13" borderId="17" xfId="0" applyFont="1" applyFill="1" applyBorder="1" applyAlignment="1">
      <alignment vertical="top"/>
    </xf>
    <xf numFmtId="0" fontId="7" fillId="13" borderId="18" xfId="0" applyFont="1" applyFill="1" applyBorder="1" applyAlignment="1">
      <alignment vertical="top"/>
    </xf>
    <xf numFmtId="0" fontId="8" fillId="13" borderId="18" xfId="0" applyFont="1" applyFill="1" applyBorder="1" applyAlignment="1">
      <alignment vertical="top"/>
    </xf>
    <xf numFmtId="4" fontId="7" fillId="13" borderId="18" xfId="0" applyNumberFormat="1" applyFont="1" applyFill="1" applyBorder="1" applyAlignment="1">
      <alignment vertical="top"/>
    </xf>
    <xf numFmtId="4" fontId="8" fillId="0" borderId="0" xfId="0" applyNumberFormat="1" applyFont="1" applyAlignment="1">
      <alignment vertical="top"/>
    </xf>
    <xf numFmtId="0" fontId="2" fillId="0" borderId="24" xfId="0" applyFont="1" applyBorder="1" applyAlignment="1">
      <alignment vertical="top"/>
    </xf>
    <xf numFmtId="0" fontId="2" fillId="32" borderId="25" xfId="0" applyFont="1" applyFill="1" applyBorder="1" applyAlignment="1">
      <alignment vertical="top" wrapText="1"/>
    </xf>
    <xf numFmtId="0" fontId="2" fillId="0" borderId="25" xfId="0" applyFont="1" applyBorder="1" applyAlignment="1">
      <alignment vertical="top"/>
    </xf>
    <xf numFmtId="4" fontId="2" fillId="0" borderId="25" xfId="0" applyNumberFormat="1" applyFont="1" applyBorder="1" applyAlignment="1">
      <alignment vertical="top"/>
    </xf>
    <xf numFmtId="4" fontId="2" fillId="0" borderId="26" xfId="0" applyNumberFormat="1" applyFont="1" applyBorder="1" applyAlignment="1">
      <alignment vertical="top"/>
    </xf>
    <xf numFmtId="0" fontId="1" fillId="0" borderId="18" xfId="0" applyFont="1" applyBorder="1" applyAlignment="1">
      <alignment vertical="top"/>
    </xf>
    <xf numFmtId="4" fontId="1" fillId="0" borderId="18" xfId="0" applyNumberFormat="1" applyFont="1" applyBorder="1" applyAlignment="1">
      <alignment vertical="top"/>
    </xf>
    <xf numFmtId="0" fontId="2" fillId="0" borderId="25" xfId="0" applyFont="1" applyBorder="1" applyAlignment="1">
      <alignment vertical="top" wrapText="1"/>
    </xf>
    <xf numFmtId="4" fontId="2" fillId="0" borderId="25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3" fillId="13" borderId="22" xfId="0" applyFont="1" applyFill="1" applyBorder="1" applyAlignment="1">
      <alignment vertical="top"/>
    </xf>
    <xf numFmtId="0" fontId="13" fillId="13" borderId="23" xfId="0" applyFont="1" applyFill="1" applyBorder="1" applyAlignment="1">
      <alignment vertical="top"/>
    </xf>
    <xf numFmtId="4" fontId="13" fillId="13" borderId="23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4" fontId="10" fillId="0" borderId="18" xfId="0" applyNumberFormat="1" applyFont="1" applyBorder="1" applyAlignment="1">
      <alignment vertical="top"/>
    </xf>
    <xf numFmtId="4" fontId="10" fillId="0" borderId="21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0" fontId="14" fillId="13" borderId="17" xfId="0" applyFont="1" applyFill="1" applyBorder="1" applyAlignment="1">
      <alignment vertical="top"/>
    </xf>
    <xf numFmtId="0" fontId="13" fillId="13" borderId="18" xfId="0" applyFont="1" applyFill="1" applyBorder="1" applyAlignment="1">
      <alignment vertical="top"/>
    </xf>
    <xf numFmtId="0" fontId="14" fillId="13" borderId="18" xfId="0" applyFont="1" applyFill="1" applyBorder="1" applyAlignment="1">
      <alignment vertical="top"/>
    </xf>
    <xf numFmtId="4" fontId="13" fillId="13" borderId="18" xfId="0" applyNumberFormat="1" applyFont="1" applyFill="1" applyBorder="1" applyAlignment="1">
      <alignment vertical="top"/>
    </xf>
    <xf numFmtId="4" fontId="14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4" fontId="10" fillId="32" borderId="18" xfId="0" applyNumberFormat="1" applyFont="1" applyFill="1" applyBorder="1" applyAlignment="1">
      <alignment vertical="top"/>
    </xf>
    <xf numFmtId="0" fontId="10" fillId="0" borderId="18" xfId="0" applyFont="1" applyBorder="1" applyAlignment="1">
      <alignment vertical="top" wrapText="1"/>
    </xf>
    <xf numFmtId="49" fontId="10" fillId="0" borderId="18" xfId="0" applyNumberFormat="1" applyFont="1" applyBorder="1" applyAlignment="1">
      <alignment vertical="top"/>
    </xf>
    <xf numFmtId="0" fontId="10" fillId="32" borderId="18" xfId="0" applyFont="1" applyFill="1" applyBorder="1" applyAlignment="1">
      <alignment vertical="top" wrapText="1"/>
    </xf>
    <xf numFmtId="0" fontId="10" fillId="0" borderId="24" xfId="0" applyFont="1" applyBorder="1" applyAlignment="1">
      <alignment vertical="top"/>
    </xf>
    <xf numFmtId="0" fontId="10" fillId="32" borderId="25" xfId="0" applyFont="1" applyFill="1" applyBorder="1" applyAlignment="1">
      <alignment vertical="top" wrapText="1"/>
    </xf>
    <xf numFmtId="0" fontId="10" fillId="0" borderId="25" xfId="0" applyFont="1" applyBorder="1" applyAlignment="1">
      <alignment vertical="top"/>
    </xf>
    <xf numFmtId="4" fontId="10" fillId="0" borderId="25" xfId="0" applyNumberFormat="1" applyFont="1" applyBorder="1" applyAlignment="1">
      <alignment vertical="top"/>
    </xf>
    <xf numFmtId="0" fontId="11" fillId="0" borderId="18" xfId="0" applyFont="1" applyBorder="1" applyAlignment="1">
      <alignment vertical="top"/>
    </xf>
    <xf numFmtId="4" fontId="11" fillId="0" borderId="18" xfId="0" applyNumberFormat="1" applyFont="1" applyBorder="1" applyAlignment="1">
      <alignment vertical="top"/>
    </xf>
    <xf numFmtId="0" fontId="10" fillId="0" borderId="25" xfId="0" applyFont="1" applyBorder="1" applyAlignment="1">
      <alignment vertical="top" wrapText="1"/>
    </xf>
    <xf numFmtId="4" fontId="10" fillId="0" borderId="25" xfId="0" applyNumberFormat="1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19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4" fontId="11" fillId="0" borderId="20" xfId="0" applyNumberFormat="1" applyFont="1" applyBorder="1" applyAlignment="1">
      <alignment vertical="top"/>
    </xf>
    <xf numFmtId="0" fontId="52" fillId="0" borderId="0" xfId="0" applyFont="1" applyAlignment="1">
      <alignment horizontal="left"/>
    </xf>
    <xf numFmtId="0" fontId="13" fillId="13" borderId="27" xfId="0" applyFont="1" applyFill="1" applyBorder="1" applyAlignment="1">
      <alignment vertical="top"/>
    </xf>
    <xf numFmtId="0" fontId="10" fillId="0" borderId="28" xfId="0" applyFont="1" applyBorder="1" applyAlignment="1">
      <alignment vertical="top"/>
    </xf>
    <xf numFmtId="0" fontId="14" fillId="13" borderId="28" xfId="0" applyFont="1" applyFill="1" applyBorder="1" applyAlignment="1">
      <alignment vertical="top"/>
    </xf>
    <xf numFmtId="0" fontId="10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0" fillId="0" borderId="29" xfId="0" applyFont="1" applyBorder="1" applyAlignment="1">
      <alignment vertical="top" wrapText="1"/>
    </xf>
    <xf numFmtId="4" fontId="13" fillId="13" borderId="30" xfId="0" applyNumberFormat="1" applyFont="1" applyFill="1" applyBorder="1" applyAlignment="1">
      <alignment vertical="top"/>
    </xf>
    <xf numFmtId="4" fontId="13" fillId="13" borderId="21" xfId="0" applyNumberFormat="1" applyFont="1" applyFill="1" applyBorder="1" applyAlignment="1">
      <alignment vertical="top"/>
    </xf>
    <xf numFmtId="0" fontId="11" fillId="0" borderId="17" xfId="0" applyFont="1" applyBorder="1" applyAlignment="1">
      <alignment vertical="top"/>
    </xf>
    <xf numFmtId="4" fontId="11" fillId="0" borderId="21" xfId="0" applyNumberFormat="1" applyFont="1" applyBorder="1" applyAlignment="1">
      <alignment vertical="top"/>
    </xf>
    <xf numFmtId="0" fontId="10" fillId="0" borderId="24" xfId="0" applyFont="1" applyBorder="1" applyAlignment="1">
      <alignment vertical="top" wrapText="1"/>
    </xf>
    <xf numFmtId="4" fontId="10" fillId="0" borderId="26" xfId="0" applyNumberFormat="1" applyFont="1" applyBorder="1" applyAlignment="1">
      <alignment vertical="top" wrapText="1"/>
    </xf>
    <xf numFmtId="4" fontId="11" fillId="0" borderId="31" xfId="0" applyNumberFormat="1" applyFont="1" applyBorder="1" applyAlignment="1">
      <alignment vertical="top"/>
    </xf>
    <xf numFmtId="0" fontId="11" fillId="0" borderId="23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2" xfId="0" applyFont="1" applyBorder="1" applyAlignment="1">
      <alignment vertical="top"/>
    </xf>
    <xf numFmtId="4" fontId="11" fillId="0" borderId="23" xfId="0" applyNumberFormat="1" applyFont="1" applyBorder="1" applyAlignment="1">
      <alignment vertical="top"/>
    </xf>
    <xf numFmtId="4" fontId="11" fillId="0" borderId="30" xfId="0" applyNumberFormat="1" applyFont="1" applyBorder="1" applyAlignment="1">
      <alignment vertical="top"/>
    </xf>
    <xf numFmtId="0" fontId="15" fillId="0" borderId="0" xfId="0" applyFont="1" applyAlignment="1">
      <alignment/>
    </xf>
    <xf numFmtId="0" fontId="52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3" fontId="10" fillId="0" borderId="0" xfId="0" applyNumberFormat="1" applyFont="1" applyAlignment="1">
      <alignment vertical="top"/>
    </xf>
    <xf numFmtId="3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3" fontId="10" fillId="0" borderId="18" xfId="0" applyNumberFormat="1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3" fontId="11" fillId="0" borderId="0" xfId="0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10" fillId="0" borderId="0" xfId="0" applyFont="1" applyBorder="1" applyAlignment="1">
      <alignment vertical="top" wrapText="1"/>
    </xf>
    <xf numFmtId="0" fontId="16" fillId="0" borderId="18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17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1" fillId="0" borderId="4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0" fontId="14" fillId="32" borderId="44" xfId="0" applyFont="1" applyFill="1" applyBorder="1" applyAlignment="1">
      <alignment vertical="top"/>
    </xf>
    <xf numFmtId="0" fontId="13" fillId="32" borderId="25" xfId="0" applyFont="1" applyFill="1" applyBorder="1" applyAlignment="1">
      <alignment vertical="top"/>
    </xf>
    <xf numFmtId="0" fontId="14" fillId="32" borderId="25" xfId="0" applyFont="1" applyFill="1" applyBorder="1" applyAlignment="1">
      <alignment vertical="top"/>
    </xf>
    <xf numFmtId="0" fontId="14" fillId="32" borderId="24" xfId="0" applyFont="1" applyFill="1" applyBorder="1" applyAlignment="1">
      <alignment vertical="top"/>
    </xf>
    <xf numFmtId="4" fontId="13" fillId="32" borderId="25" xfId="0" applyNumberFormat="1" applyFont="1" applyFill="1" applyBorder="1" applyAlignment="1">
      <alignment vertical="top"/>
    </xf>
    <xf numFmtId="4" fontId="13" fillId="32" borderId="26" xfId="0" applyNumberFormat="1" applyFont="1" applyFill="1" applyBorder="1" applyAlignment="1">
      <alignment vertical="top"/>
    </xf>
    <xf numFmtId="4" fontId="14" fillId="32" borderId="0" xfId="0" applyNumberFormat="1" applyFont="1" applyFill="1" applyAlignment="1">
      <alignment vertical="top"/>
    </xf>
    <xf numFmtId="0" fontId="14" fillId="32" borderId="0" xfId="0" applyFont="1" applyFill="1" applyAlignment="1">
      <alignment vertical="top"/>
    </xf>
    <xf numFmtId="2" fontId="10" fillId="32" borderId="25" xfId="0" applyNumberFormat="1" applyFont="1" applyFill="1" applyBorder="1" applyAlignment="1">
      <alignment vertical="top"/>
    </xf>
    <xf numFmtId="2" fontId="14" fillId="32" borderId="29" xfId="0" applyNumberFormat="1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24">
      <selection activeCell="F28" sqref="F28"/>
    </sheetView>
  </sheetViews>
  <sheetFormatPr defaultColWidth="9.00390625" defaultRowHeight="12.75"/>
  <cols>
    <col min="1" max="1" width="13.00390625" style="70" customWidth="1"/>
    <col min="2" max="2" width="45.25390625" style="70" customWidth="1"/>
    <col min="3" max="3" width="13.625" style="70" customWidth="1"/>
    <col min="4" max="4" width="12.00390625" style="70" customWidth="1"/>
    <col min="5" max="5" width="14.125" style="70" customWidth="1"/>
    <col min="6" max="6" width="14.00390625" style="70" bestFit="1" customWidth="1"/>
    <col min="7" max="7" width="9.375" style="70" customWidth="1"/>
    <col min="8" max="8" width="14.875" style="70" customWidth="1"/>
    <col min="9" max="9" width="13.75390625" style="61" customWidth="1"/>
    <col min="10" max="10" width="14.375" style="119" customWidth="1"/>
    <col min="11" max="11" width="11.625" style="70" bestFit="1" customWidth="1"/>
    <col min="12" max="13" width="9.125" style="70" customWidth="1"/>
    <col min="14" max="14" width="10.25390625" style="70" bestFit="1" customWidth="1"/>
    <col min="15" max="16384" width="9.125" style="70" customWidth="1"/>
  </cols>
  <sheetData>
    <row r="1" spans="1:13" ht="15.75">
      <c r="A1" s="114"/>
      <c r="B1" s="144" t="s">
        <v>4</v>
      </c>
      <c r="C1" s="144"/>
      <c r="D1" s="144"/>
      <c r="E1" s="144"/>
      <c r="F1" s="144"/>
      <c r="G1" s="144"/>
      <c r="H1" s="144"/>
      <c r="I1" s="144"/>
      <c r="J1" s="115"/>
      <c r="K1" s="115"/>
      <c r="L1" s="115"/>
      <c r="M1" s="115"/>
    </row>
    <row r="2" spans="2:13" ht="31.5" customHeight="1">
      <c r="B2" s="115"/>
      <c r="C2" s="115"/>
      <c r="D2" s="115"/>
      <c r="E2" s="138" t="s">
        <v>31</v>
      </c>
      <c r="F2" s="138"/>
      <c r="G2" s="138"/>
      <c r="H2" s="138"/>
      <c r="I2" s="138"/>
      <c r="J2" s="138"/>
      <c r="K2" s="116"/>
      <c r="L2" s="116"/>
      <c r="M2" s="116"/>
    </row>
    <row r="3" spans="2:13" ht="30.75" customHeight="1">
      <c r="B3" s="115"/>
      <c r="C3" s="115"/>
      <c r="D3" s="115"/>
      <c r="E3" s="130"/>
      <c r="F3" s="138" t="s">
        <v>32</v>
      </c>
      <c r="G3" s="138"/>
      <c r="H3" s="138"/>
      <c r="I3" s="138"/>
      <c r="J3" s="138"/>
      <c r="K3" s="116"/>
      <c r="L3" s="116"/>
      <c r="M3" s="116"/>
    </row>
    <row r="4" spans="2:9" ht="15.75">
      <c r="B4" s="117"/>
      <c r="C4" s="117"/>
      <c r="D4" s="117"/>
      <c r="E4" s="117"/>
      <c r="F4" s="117"/>
      <c r="G4" s="117"/>
      <c r="H4" s="117"/>
      <c r="I4" s="118"/>
    </row>
    <row r="5" spans="1:10" ht="15.75">
      <c r="A5" s="143" t="s">
        <v>24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0" ht="15.75">
      <c r="A6" s="143" t="s">
        <v>29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ht="16.5" thickBot="1">
      <c r="A7" s="118"/>
      <c r="I7" s="120" t="s">
        <v>3</v>
      </c>
      <c r="J7" s="120"/>
    </row>
    <row r="8" spans="1:10" s="121" customFormat="1" ht="15.75">
      <c r="A8" s="135" t="s">
        <v>1</v>
      </c>
      <c r="B8" s="135" t="s">
        <v>40</v>
      </c>
      <c r="C8" s="140" t="s">
        <v>41</v>
      </c>
      <c r="D8" s="141"/>
      <c r="E8" s="141"/>
      <c r="F8" s="142"/>
      <c r="G8" s="145" t="s">
        <v>48</v>
      </c>
      <c r="H8" s="141"/>
      <c r="I8" s="141"/>
      <c r="J8" s="142"/>
    </row>
    <row r="9" spans="1:10" s="121" customFormat="1" ht="15.75">
      <c r="A9" s="136"/>
      <c r="B9" s="136"/>
      <c r="C9" s="139" t="s">
        <v>42</v>
      </c>
      <c r="D9" s="131" t="s">
        <v>43</v>
      </c>
      <c r="E9" s="131"/>
      <c r="F9" s="132" t="s">
        <v>47</v>
      </c>
      <c r="G9" s="133" t="s">
        <v>42</v>
      </c>
      <c r="H9" s="131" t="s">
        <v>43</v>
      </c>
      <c r="I9" s="131"/>
      <c r="J9" s="132" t="s">
        <v>47</v>
      </c>
    </row>
    <row r="10" spans="1:10" s="121" customFormat="1" ht="31.5">
      <c r="A10" s="136"/>
      <c r="B10" s="136"/>
      <c r="C10" s="139"/>
      <c r="D10" s="122" t="s">
        <v>44</v>
      </c>
      <c r="E10" s="122" t="s">
        <v>45</v>
      </c>
      <c r="F10" s="132"/>
      <c r="G10" s="133"/>
      <c r="H10" s="122" t="s">
        <v>44</v>
      </c>
      <c r="I10" s="122" t="s">
        <v>45</v>
      </c>
      <c r="J10" s="132"/>
    </row>
    <row r="11" spans="1:10" s="121" customFormat="1" ht="15.75">
      <c r="A11" s="136"/>
      <c r="B11" s="136"/>
      <c r="C11" s="139" t="s">
        <v>46</v>
      </c>
      <c r="D11" s="134"/>
      <c r="E11" s="134"/>
      <c r="F11" s="132"/>
      <c r="G11" s="133" t="s">
        <v>46</v>
      </c>
      <c r="H11" s="134"/>
      <c r="I11" s="134"/>
      <c r="J11" s="132"/>
    </row>
    <row r="12" spans="1:10" s="121" customFormat="1" ht="16.5" thickBot="1">
      <c r="A12" s="137"/>
      <c r="B12" s="137"/>
      <c r="C12" s="123"/>
      <c r="D12" s="124"/>
      <c r="E12" s="124"/>
      <c r="F12" s="125"/>
      <c r="G12" s="126"/>
      <c r="H12" s="124"/>
      <c r="I12" s="124"/>
      <c r="J12" s="125"/>
    </row>
    <row r="13" spans="1:10" s="61" customFormat="1" ht="15.75">
      <c r="A13" s="109">
        <v>7423000000</v>
      </c>
      <c r="B13" s="107" t="s">
        <v>19</v>
      </c>
      <c r="C13" s="107"/>
      <c r="D13" s="107"/>
      <c r="E13" s="107"/>
      <c r="F13" s="108"/>
      <c r="G13" s="109"/>
      <c r="H13" s="110">
        <f>H14+H16</f>
        <v>23971100</v>
      </c>
      <c r="I13" s="110">
        <f>I14+I16</f>
        <v>0</v>
      </c>
      <c r="J13" s="111">
        <f>J14+J16</f>
        <v>23971100</v>
      </c>
    </row>
    <row r="14" spans="1:10" s="65" customFormat="1" ht="15.75">
      <c r="A14" s="62"/>
      <c r="B14" s="63">
        <v>3719410</v>
      </c>
      <c r="C14" s="63"/>
      <c r="D14" s="63"/>
      <c r="E14" s="63"/>
      <c r="F14" s="94"/>
      <c r="G14" s="62"/>
      <c r="H14" s="64">
        <f>H15</f>
        <v>16971100</v>
      </c>
      <c r="I14" s="64">
        <f>I15</f>
        <v>0</v>
      </c>
      <c r="J14" s="100">
        <f>J15</f>
        <v>16971100</v>
      </c>
    </row>
    <row r="15" spans="1:10" ht="15.75">
      <c r="A15" s="66"/>
      <c r="B15" s="67" t="s">
        <v>20</v>
      </c>
      <c r="C15" s="67"/>
      <c r="D15" s="67"/>
      <c r="E15" s="67"/>
      <c r="F15" s="95"/>
      <c r="G15" s="66"/>
      <c r="H15" s="68">
        <v>16971100</v>
      </c>
      <c r="I15" s="68"/>
      <c r="J15" s="69">
        <f>H15</f>
        <v>16971100</v>
      </c>
    </row>
    <row r="16" spans="1:11" s="76" customFormat="1" ht="15.75">
      <c r="A16" s="71"/>
      <c r="B16" s="72">
        <v>3719770</v>
      </c>
      <c r="C16" s="72"/>
      <c r="D16" s="72"/>
      <c r="E16" s="73"/>
      <c r="F16" s="96"/>
      <c r="G16" s="71"/>
      <c r="H16" s="74">
        <f>SUM(H17:H24)</f>
        <v>7000000</v>
      </c>
      <c r="I16" s="74">
        <f>SUM(I17:I24)</f>
        <v>0</v>
      </c>
      <c r="J16" s="101">
        <f>SUM(J17:J24)</f>
        <v>7000000</v>
      </c>
      <c r="K16" s="75"/>
    </row>
    <row r="17" spans="1:10" ht="15.75">
      <c r="A17" s="66"/>
      <c r="B17" s="67" t="s">
        <v>20</v>
      </c>
      <c r="C17" s="67"/>
      <c r="D17" s="67"/>
      <c r="E17" s="67"/>
      <c r="F17" s="95"/>
      <c r="G17" s="66"/>
      <c r="H17" s="77">
        <v>3900000</v>
      </c>
      <c r="I17" s="68"/>
      <c r="J17" s="69">
        <f>H17</f>
        <v>3900000</v>
      </c>
    </row>
    <row r="18" spans="1:10" ht="47.25">
      <c r="A18" s="66"/>
      <c r="B18" s="78" t="s">
        <v>30</v>
      </c>
      <c r="C18" s="78"/>
      <c r="D18" s="78"/>
      <c r="E18" s="67"/>
      <c r="F18" s="95"/>
      <c r="G18" s="66"/>
      <c r="H18" s="68">
        <v>100000</v>
      </c>
      <c r="I18" s="68"/>
      <c r="J18" s="69">
        <f aca="true" t="shared" si="0" ref="J18:J24">H18</f>
        <v>100000</v>
      </c>
    </row>
    <row r="19" spans="1:10" ht="15.75">
      <c r="A19" s="66"/>
      <c r="B19" s="79" t="s">
        <v>11</v>
      </c>
      <c r="C19" s="79"/>
      <c r="D19" s="79"/>
      <c r="E19" s="67"/>
      <c r="F19" s="95"/>
      <c r="G19" s="66"/>
      <c r="H19" s="68">
        <v>2500000</v>
      </c>
      <c r="I19" s="68"/>
      <c r="J19" s="69">
        <f t="shared" si="0"/>
        <v>2500000</v>
      </c>
    </row>
    <row r="20" spans="1:10" ht="94.5">
      <c r="A20" s="66"/>
      <c r="B20" s="80" t="s">
        <v>33</v>
      </c>
      <c r="C20" s="80"/>
      <c r="D20" s="80"/>
      <c r="E20" s="67"/>
      <c r="F20" s="95"/>
      <c r="G20" s="66"/>
      <c r="H20" s="68">
        <v>154000</v>
      </c>
      <c r="I20" s="68"/>
      <c r="J20" s="69">
        <f t="shared" si="0"/>
        <v>154000</v>
      </c>
    </row>
    <row r="21" spans="1:10" ht="94.5">
      <c r="A21" s="66"/>
      <c r="B21" s="80" t="s">
        <v>34</v>
      </c>
      <c r="C21" s="80"/>
      <c r="D21" s="80"/>
      <c r="E21" s="67"/>
      <c r="F21" s="95"/>
      <c r="G21" s="66"/>
      <c r="H21" s="68">
        <v>150000</v>
      </c>
      <c r="I21" s="68"/>
      <c r="J21" s="69">
        <f t="shared" si="0"/>
        <v>150000</v>
      </c>
    </row>
    <row r="22" spans="1:10" ht="63">
      <c r="A22" s="66"/>
      <c r="B22" s="80" t="s">
        <v>35</v>
      </c>
      <c r="C22" s="80"/>
      <c r="D22" s="80"/>
      <c r="E22" s="67"/>
      <c r="F22" s="95"/>
      <c r="G22" s="66"/>
      <c r="H22" s="68">
        <v>20000</v>
      </c>
      <c r="I22" s="68"/>
      <c r="J22" s="69">
        <f t="shared" si="0"/>
        <v>20000</v>
      </c>
    </row>
    <row r="23" spans="1:10" ht="78.75">
      <c r="A23" s="66"/>
      <c r="B23" s="80" t="s">
        <v>36</v>
      </c>
      <c r="C23" s="80"/>
      <c r="D23" s="80"/>
      <c r="E23" s="67"/>
      <c r="F23" s="95"/>
      <c r="G23" s="66"/>
      <c r="H23" s="68">
        <v>85000</v>
      </c>
      <c r="I23" s="68"/>
      <c r="J23" s="69">
        <f t="shared" si="0"/>
        <v>85000</v>
      </c>
    </row>
    <row r="24" spans="1:10" ht="94.5">
      <c r="A24" s="81"/>
      <c r="B24" s="82" t="s">
        <v>37</v>
      </c>
      <c r="C24" s="82"/>
      <c r="D24" s="82"/>
      <c r="E24" s="83"/>
      <c r="F24" s="97"/>
      <c r="G24" s="81"/>
      <c r="H24" s="84">
        <v>91000</v>
      </c>
      <c r="I24" s="84"/>
      <c r="J24" s="69">
        <f t="shared" si="0"/>
        <v>91000</v>
      </c>
    </row>
    <row r="25" spans="1:10" s="61" customFormat="1" ht="15.75">
      <c r="A25" s="85"/>
      <c r="B25" s="85" t="s">
        <v>25</v>
      </c>
      <c r="C25" s="85"/>
      <c r="D25" s="85"/>
      <c r="E25" s="85"/>
      <c r="F25" s="98"/>
      <c r="G25" s="102"/>
      <c r="H25" s="86">
        <f>H28</f>
        <v>600000</v>
      </c>
      <c r="I25" s="86"/>
      <c r="J25" s="103"/>
    </row>
    <row r="26" spans="1:11" s="76" customFormat="1" ht="15.75">
      <c r="A26" s="71"/>
      <c r="B26" s="72">
        <v>3719770</v>
      </c>
      <c r="C26" s="74">
        <f>C27+C28</f>
        <v>4162200</v>
      </c>
      <c r="D26" s="74">
        <f aca="true" t="shared" si="1" ref="D26:J26">D27+D28</f>
        <v>0</v>
      </c>
      <c r="E26" s="74">
        <f t="shared" si="1"/>
        <v>0</v>
      </c>
      <c r="F26" s="74">
        <f>C26</f>
        <v>4162200</v>
      </c>
      <c r="G26" s="74">
        <f t="shared" si="1"/>
        <v>0</v>
      </c>
      <c r="H26" s="74">
        <f t="shared" si="1"/>
        <v>600000</v>
      </c>
      <c r="I26" s="74">
        <f t="shared" si="1"/>
        <v>0</v>
      </c>
      <c r="J26" s="74">
        <f t="shared" si="1"/>
        <v>600000</v>
      </c>
      <c r="K26" s="75"/>
    </row>
    <row r="27" spans="1:11" s="158" customFormat="1" ht="78.75">
      <c r="A27" s="151"/>
      <c r="B27" s="82" t="s">
        <v>49</v>
      </c>
      <c r="C27" s="159">
        <v>4162200</v>
      </c>
      <c r="D27" s="152"/>
      <c r="E27" s="153"/>
      <c r="F27" s="160">
        <f>C27</f>
        <v>4162200</v>
      </c>
      <c r="G27" s="154"/>
      <c r="H27" s="155"/>
      <c r="I27" s="155"/>
      <c r="J27" s="156"/>
      <c r="K27" s="157"/>
    </row>
    <row r="28" spans="1:10" s="89" customFormat="1" ht="158.25" thickBot="1">
      <c r="A28" s="87"/>
      <c r="B28" s="87" t="s">
        <v>26</v>
      </c>
      <c r="C28" s="87"/>
      <c r="D28" s="87"/>
      <c r="E28" s="87"/>
      <c r="F28" s="99"/>
      <c r="G28" s="104"/>
      <c r="H28" s="88">
        <v>600000</v>
      </c>
      <c r="I28" s="88"/>
      <c r="J28" s="105">
        <f>H28+I28</f>
        <v>600000</v>
      </c>
    </row>
    <row r="29" spans="1:10" s="61" customFormat="1" ht="16.5" thickBot="1">
      <c r="A29" s="90"/>
      <c r="B29" s="91" t="s">
        <v>0</v>
      </c>
      <c r="C29" s="92">
        <f>C14+C16+C26</f>
        <v>4162200</v>
      </c>
      <c r="D29" s="92">
        <f>D14+D16+D26</f>
        <v>0</v>
      </c>
      <c r="E29" s="92">
        <f>E14+E16+E26</f>
        <v>0</v>
      </c>
      <c r="F29" s="92">
        <f>F14+F16+F26</f>
        <v>4162200</v>
      </c>
      <c r="G29" s="92">
        <f>G14+G16+G26</f>
        <v>0</v>
      </c>
      <c r="H29" s="92">
        <f>H14+H16+H26</f>
        <v>24571100</v>
      </c>
      <c r="I29" s="92">
        <f>I14+I16+I26</f>
        <v>0</v>
      </c>
      <c r="J29" s="106">
        <f>J14+J16+J26</f>
        <v>24571100</v>
      </c>
    </row>
    <row r="30" spans="2:7" s="112" customFormat="1" ht="45" customHeight="1">
      <c r="B30" s="93" t="s">
        <v>38</v>
      </c>
      <c r="C30" s="93"/>
      <c r="D30" s="93"/>
      <c r="G30" s="113" t="s">
        <v>39</v>
      </c>
    </row>
    <row r="31" s="61" customFormat="1" ht="15.75">
      <c r="J31" s="127"/>
    </row>
    <row r="32" ht="15.75">
      <c r="A32" s="61"/>
    </row>
    <row r="33" spans="2:10" ht="15.75">
      <c r="B33" s="61"/>
      <c r="C33" s="61"/>
      <c r="D33" s="61"/>
      <c r="E33" s="119"/>
      <c r="F33" s="119"/>
      <c r="I33" s="70"/>
      <c r="J33" s="70"/>
    </row>
    <row r="34" spans="1:10" ht="15.75">
      <c r="A34" s="128"/>
      <c r="B34" s="129"/>
      <c r="C34" s="129"/>
      <c r="D34" s="129"/>
      <c r="E34" s="119"/>
      <c r="F34" s="119"/>
      <c r="I34" s="70"/>
      <c r="J34" s="70"/>
    </row>
    <row r="35" spans="1:10" ht="15.75">
      <c r="A35" s="128"/>
      <c r="B35" s="129"/>
      <c r="C35" s="129"/>
      <c r="D35" s="129"/>
      <c r="E35" s="119"/>
      <c r="F35" s="119"/>
      <c r="I35" s="70"/>
      <c r="J35" s="70"/>
    </row>
    <row r="36" spans="2:10" ht="15.75">
      <c r="B36" s="61"/>
      <c r="C36" s="61"/>
      <c r="D36" s="61"/>
      <c r="E36" s="119"/>
      <c r="F36" s="119"/>
      <c r="I36" s="70"/>
      <c r="J36" s="70"/>
    </row>
    <row r="37" spans="2:10" ht="15.75">
      <c r="B37" s="61"/>
      <c r="C37" s="61"/>
      <c r="D37" s="61"/>
      <c r="E37" s="119"/>
      <c r="F37" s="119"/>
      <c r="I37" s="70"/>
      <c r="J37" s="70"/>
    </row>
    <row r="38" spans="2:10" ht="15.75">
      <c r="B38" s="61"/>
      <c r="C38" s="61"/>
      <c r="D38" s="61"/>
      <c r="E38" s="119"/>
      <c r="F38" s="119"/>
      <c r="I38" s="70"/>
      <c r="J38" s="70"/>
    </row>
    <row r="39" spans="2:10" ht="15.75">
      <c r="B39" s="61"/>
      <c r="C39" s="61"/>
      <c r="D39" s="61"/>
      <c r="E39" s="119"/>
      <c r="F39" s="119"/>
      <c r="I39" s="70"/>
      <c r="J39" s="70"/>
    </row>
    <row r="40" spans="2:10" ht="15.75">
      <c r="B40" s="61"/>
      <c r="C40" s="61"/>
      <c r="D40" s="61"/>
      <c r="E40" s="119"/>
      <c r="F40" s="119"/>
      <c r="I40" s="70"/>
      <c r="J40" s="70"/>
    </row>
    <row r="41" spans="2:10" ht="15.75">
      <c r="B41" s="61"/>
      <c r="C41" s="61"/>
      <c r="D41" s="61"/>
      <c r="E41" s="119"/>
      <c r="F41" s="119"/>
      <c r="I41" s="70"/>
      <c r="J41" s="70"/>
    </row>
    <row r="42" spans="2:10" ht="15.75">
      <c r="B42" s="61"/>
      <c r="C42" s="61"/>
      <c r="D42" s="61"/>
      <c r="E42" s="119"/>
      <c r="F42" s="119"/>
      <c r="I42" s="70"/>
      <c r="J42" s="70"/>
    </row>
    <row r="43" spans="2:10" ht="15.75">
      <c r="B43" s="61"/>
      <c r="C43" s="61"/>
      <c r="D43" s="61"/>
      <c r="E43" s="119"/>
      <c r="F43" s="119"/>
      <c r="I43" s="70"/>
      <c r="J43" s="70"/>
    </row>
    <row r="44" spans="2:10" ht="15.75">
      <c r="B44" s="61"/>
      <c r="C44" s="61"/>
      <c r="D44" s="61"/>
      <c r="E44" s="119"/>
      <c r="F44" s="119"/>
      <c r="I44" s="70"/>
      <c r="J44" s="70"/>
    </row>
    <row r="45" spans="2:10" ht="15.75">
      <c r="B45" s="61"/>
      <c r="C45" s="61"/>
      <c r="D45" s="61"/>
      <c r="E45" s="119"/>
      <c r="F45" s="119"/>
      <c r="I45" s="70"/>
      <c r="J45" s="70"/>
    </row>
    <row r="46" spans="2:10" ht="15.75">
      <c r="B46" s="61"/>
      <c r="C46" s="61"/>
      <c r="D46" s="61"/>
      <c r="E46" s="119"/>
      <c r="F46" s="119"/>
      <c r="I46" s="70"/>
      <c r="J46" s="70"/>
    </row>
    <row r="47" spans="2:10" ht="15.75">
      <c r="B47" s="61"/>
      <c r="C47" s="61"/>
      <c r="D47" s="61"/>
      <c r="E47" s="119"/>
      <c r="F47" s="119"/>
      <c r="I47" s="70"/>
      <c r="J47" s="70"/>
    </row>
    <row r="48" spans="2:10" ht="15.75">
      <c r="B48" s="61"/>
      <c r="C48" s="61"/>
      <c r="D48" s="61"/>
      <c r="E48" s="119"/>
      <c r="F48" s="119"/>
      <c r="I48" s="70"/>
      <c r="J48" s="70"/>
    </row>
    <row r="49" spans="2:10" ht="15.75">
      <c r="B49" s="61"/>
      <c r="C49" s="61"/>
      <c r="D49" s="61"/>
      <c r="E49" s="119"/>
      <c r="F49" s="119"/>
      <c r="I49" s="70"/>
      <c r="J49" s="70"/>
    </row>
    <row r="50" spans="2:10" ht="15.75">
      <c r="B50" s="61"/>
      <c r="C50" s="61"/>
      <c r="D50" s="61"/>
      <c r="E50" s="119"/>
      <c r="F50" s="119"/>
      <c r="I50" s="70"/>
      <c r="J50" s="70"/>
    </row>
    <row r="51" spans="2:10" ht="15.75">
      <c r="B51" s="61"/>
      <c r="C51" s="61"/>
      <c r="D51" s="61"/>
      <c r="E51" s="119"/>
      <c r="F51" s="119"/>
      <c r="I51" s="70"/>
      <c r="J51" s="70"/>
    </row>
    <row r="52" spans="2:10" ht="15.75">
      <c r="B52" s="61"/>
      <c r="C52" s="61"/>
      <c r="D52" s="61"/>
      <c r="E52" s="119"/>
      <c r="F52" s="119"/>
      <c r="I52" s="70"/>
      <c r="J52" s="70"/>
    </row>
    <row r="53" spans="2:10" ht="15.75">
      <c r="B53" s="61"/>
      <c r="C53" s="61"/>
      <c r="D53" s="61"/>
      <c r="E53" s="119"/>
      <c r="F53" s="119"/>
      <c r="I53" s="70"/>
      <c r="J53" s="70"/>
    </row>
  </sheetData>
  <sheetProtection/>
  <mergeCells count="17">
    <mergeCell ref="C11:E11"/>
    <mergeCell ref="F9:F11"/>
    <mergeCell ref="A6:J6"/>
    <mergeCell ref="A5:J5"/>
    <mergeCell ref="B1:I1"/>
    <mergeCell ref="G8:J8"/>
    <mergeCell ref="G9:G10"/>
    <mergeCell ref="H9:I9"/>
    <mergeCell ref="J9:J11"/>
    <mergeCell ref="G11:I11"/>
    <mergeCell ref="B8:B12"/>
    <mergeCell ref="A8:A12"/>
    <mergeCell ref="E2:J2"/>
    <mergeCell ref="F3:J3"/>
    <mergeCell ref="D9:E9"/>
    <mergeCell ref="C9:C10"/>
    <mergeCell ref="C8:F8"/>
  </mergeCells>
  <printOptions/>
  <pageMargins left="1.3385826771653544" right="0.1968503937007874" top="0.2362204724409449" bottom="0.1968503937007874" header="0.31496062992125984" footer="0.15748031496062992"/>
  <pageSetup fitToHeight="1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0">
      <selection activeCell="B15" sqref="B15"/>
    </sheetView>
  </sheetViews>
  <sheetFormatPr defaultColWidth="9.00390625" defaultRowHeight="12.75"/>
  <cols>
    <col min="1" max="1" width="15.75390625" style="3" bestFit="1" customWidth="1"/>
    <col min="2" max="2" width="57.625" style="3" customWidth="1"/>
    <col min="3" max="3" width="22.375" style="3" customWidth="1"/>
    <col min="4" max="4" width="18.875" style="3" bestFit="1" customWidth="1"/>
    <col min="5" max="5" width="16.375" style="3" bestFit="1" customWidth="1"/>
    <col min="6" max="6" width="18.00390625" style="1" bestFit="1" customWidth="1"/>
    <col min="7" max="7" width="1.12109375" style="5" customWidth="1"/>
    <col min="8" max="8" width="9.125" style="3" customWidth="1"/>
    <col min="9" max="9" width="4.375" style="3" bestFit="1" customWidth="1"/>
    <col min="10" max="16384" width="9.125" style="3" customWidth="1"/>
  </cols>
  <sheetData>
    <row r="1" spans="1:13" ht="60" customHeight="1">
      <c r="A1" s="12"/>
      <c r="B1" s="146" t="s">
        <v>4</v>
      </c>
      <c r="C1" s="146"/>
      <c r="D1" s="146"/>
      <c r="E1" s="146"/>
      <c r="F1" s="146"/>
      <c r="G1" s="13"/>
      <c r="H1" s="13"/>
      <c r="I1" s="13"/>
      <c r="J1" s="13"/>
      <c r="K1" s="13"/>
      <c r="L1" s="13"/>
      <c r="M1" s="13"/>
    </row>
    <row r="2" spans="2:13" ht="38.25" customHeight="1">
      <c r="B2" s="13"/>
      <c r="C2" s="147" t="s">
        <v>27</v>
      </c>
      <c r="D2" s="147"/>
      <c r="E2" s="147"/>
      <c r="F2" s="147"/>
      <c r="G2" s="13"/>
      <c r="H2" s="14"/>
      <c r="I2" s="14"/>
      <c r="J2" s="14"/>
      <c r="K2" s="14"/>
      <c r="L2" s="14"/>
      <c r="M2" s="14"/>
    </row>
    <row r="3" spans="2:13" ht="36.75" customHeight="1">
      <c r="B3" s="13"/>
      <c r="C3" s="147" t="s">
        <v>28</v>
      </c>
      <c r="D3" s="147"/>
      <c r="E3" s="147"/>
      <c r="F3" s="147"/>
      <c r="G3" s="13"/>
      <c r="H3" s="14"/>
      <c r="I3" s="14"/>
      <c r="J3" s="14"/>
      <c r="K3" s="14"/>
      <c r="L3" s="14"/>
      <c r="M3" s="14"/>
    </row>
    <row r="4" spans="2:6" ht="18.75">
      <c r="B4" s="2"/>
      <c r="C4" s="2"/>
      <c r="D4" s="2"/>
      <c r="E4" s="2"/>
      <c r="F4" s="10"/>
    </row>
    <row r="5" spans="1:7" ht="18" customHeight="1">
      <c r="A5" s="148" t="s">
        <v>24</v>
      </c>
      <c r="B5" s="148"/>
      <c r="C5" s="148"/>
      <c r="D5" s="148"/>
      <c r="E5" s="148"/>
      <c r="F5" s="148"/>
      <c r="G5" s="148"/>
    </row>
    <row r="6" spans="1:7" ht="18.75">
      <c r="A6" s="148" t="s">
        <v>29</v>
      </c>
      <c r="B6" s="148"/>
      <c r="C6" s="148"/>
      <c r="D6" s="148"/>
      <c r="E6" s="148"/>
      <c r="F6" s="148"/>
      <c r="G6" s="148"/>
    </row>
    <row r="7" spans="1:7" ht="19.5" thickBot="1">
      <c r="A7" s="10"/>
      <c r="B7" s="4"/>
      <c r="C7" s="4"/>
      <c r="D7" s="4"/>
      <c r="E7" s="4"/>
      <c r="F7" s="15" t="s">
        <v>3</v>
      </c>
      <c r="G7" s="15"/>
    </row>
    <row r="8" spans="1:6" s="8" customFormat="1" ht="66" customHeight="1" thickBot="1">
      <c r="A8" s="16" t="s">
        <v>1</v>
      </c>
      <c r="B8" s="17" t="s">
        <v>5</v>
      </c>
      <c r="C8" s="18" t="s">
        <v>6</v>
      </c>
      <c r="D8" s="149" t="s">
        <v>9</v>
      </c>
      <c r="E8" s="150"/>
      <c r="F8" s="19" t="s">
        <v>2</v>
      </c>
    </row>
    <row r="9" spans="1:6" s="8" customFormat="1" ht="41.25" customHeight="1" thickBot="1">
      <c r="A9" s="16"/>
      <c r="B9" s="17"/>
      <c r="C9" s="20"/>
      <c r="D9" s="21" t="s">
        <v>7</v>
      </c>
      <c r="E9" s="22" t="s">
        <v>8</v>
      </c>
      <c r="F9" s="19"/>
    </row>
    <row r="10" spans="1:6" s="26" customFormat="1" ht="18.75">
      <c r="A10" s="23">
        <v>7423000000</v>
      </c>
      <c r="B10" s="24" t="s">
        <v>19</v>
      </c>
      <c r="C10" s="24"/>
      <c r="D10" s="25">
        <f>D11+D13</f>
        <v>24121100</v>
      </c>
      <c r="E10" s="25">
        <f>E11+E13</f>
        <v>0</v>
      </c>
      <c r="F10" s="25">
        <f>F11+F13</f>
        <v>24121100</v>
      </c>
    </row>
    <row r="11" spans="1:6" s="40" customFormat="1" ht="19.5">
      <c r="A11" s="43"/>
      <c r="B11" s="44">
        <v>3719410</v>
      </c>
      <c r="C11" s="44"/>
      <c r="D11" s="45">
        <f>D12</f>
        <v>16971100</v>
      </c>
      <c r="E11" s="45">
        <f>E12</f>
        <v>0</v>
      </c>
      <c r="F11" s="45">
        <f>F12</f>
        <v>16971100</v>
      </c>
    </row>
    <row r="12" spans="1:6" s="30" customFormat="1" ht="18.75">
      <c r="A12" s="27"/>
      <c r="B12" s="28" t="s">
        <v>20</v>
      </c>
      <c r="C12" s="28"/>
      <c r="D12" s="29">
        <v>16971100</v>
      </c>
      <c r="E12" s="29"/>
      <c r="F12" s="39">
        <f aca="true" t="shared" si="0" ref="F12:F26">D12</f>
        <v>16971100</v>
      </c>
    </row>
    <row r="13" spans="1:7" s="41" customFormat="1" ht="19.5">
      <c r="A13" s="46"/>
      <c r="B13" s="47">
        <v>3719770</v>
      </c>
      <c r="C13" s="48"/>
      <c r="D13" s="49">
        <f>SUM(D14:D26)</f>
        <v>7150000</v>
      </c>
      <c r="E13" s="49">
        <f>SUM(E14:E26)</f>
        <v>0</v>
      </c>
      <c r="F13" s="49">
        <f>SUM(F14:F26)</f>
        <v>7150000</v>
      </c>
      <c r="G13" s="50"/>
    </row>
    <row r="14" spans="1:6" s="30" customFormat="1" ht="18.75">
      <c r="A14" s="27"/>
      <c r="B14" s="28" t="s">
        <v>20</v>
      </c>
      <c r="C14" s="28"/>
      <c r="D14" s="29">
        <v>3850000</v>
      </c>
      <c r="E14" s="29"/>
      <c r="F14" s="39">
        <f>D14</f>
        <v>3850000</v>
      </c>
    </row>
    <row r="15" spans="1:10" s="30" customFormat="1" ht="18.75">
      <c r="A15" s="27"/>
      <c r="B15" s="28" t="s">
        <v>21</v>
      </c>
      <c r="C15" s="28"/>
      <c r="D15" s="29">
        <v>300000</v>
      </c>
      <c r="E15" s="29"/>
      <c r="F15" s="39">
        <f>D15</f>
        <v>300000</v>
      </c>
      <c r="J15" s="30">
        <v>300</v>
      </c>
    </row>
    <row r="16" spans="1:6" s="30" customFormat="1" ht="18.75">
      <c r="A16" s="27"/>
      <c r="B16" s="28" t="s">
        <v>22</v>
      </c>
      <c r="C16" s="28"/>
      <c r="D16" s="29"/>
      <c r="E16" s="29"/>
      <c r="F16" s="39">
        <f>D16</f>
        <v>0</v>
      </c>
    </row>
    <row r="17" spans="1:6" s="30" customFormat="1" ht="37.5">
      <c r="A17" s="27"/>
      <c r="B17" s="42" t="s">
        <v>23</v>
      </c>
      <c r="C17" s="28"/>
      <c r="D17" s="29"/>
      <c r="E17" s="29"/>
      <c r="F17" s="39">
        <f>D17</f>
        <v>0</v>
      </c>
    </row>
    <row r="18" spans="1:6" s="30" customFormat="1" ht="18.75">
      <c r="A18" s="27"/>
      <c r="B18" s="42" t="s">
        <v>10</v>
      </c>
      <c r="C18" s="28"/>
      <c r="D18" s="29"/>
      <c r="E18" s="29"/>
      <c r="F18" s="39">
        <f>D18</f>
        <v>0</v>
      </c>
    </row>
    <row r="19" spans="1:6" s="30" customFormat="1" ht="15.75" customHeight="1">
      <c r="A19" s="27"/>
      <c r="B19" s="31" t="s">
        <v>11</v>
      </c>
      <c r="C19" s="28"/>
      <c r="D19" s="29">
        <v>2500000</v>
      </c>
      <c r="E19" s="29"/>
      <c r="F19" s="39">
        <f t="shared" si="0"/>
        <v>2500000</v>
      </c>
    </row>
    <row r="20" spans="1:6" s="30" customFormat="1" ht="37.5">
      <c r="A20" s="27"/>
      <c r="B20" s="32" t="s">
        <v>12</v>
      </c>
      <c r="C20" s="28"/>
      <c r="D20" s="29"/>
      <c r="E20" s="29"/>
      <c r="F20" s="39">
        <f t="shared" si="0"/>
        <v>0</v>
      </c>
    </row>
    <row r="21" spans="1:6" s="30" customFormat="1" ht="18.75">
      <c r="A21" s="27"/>
      <c r="B21" s="33" t="s">
        <v>13</v>
      </c>
      <c r="C21" s="28"/>
      <c r="D21" s="29"/>
      <c r="E21" s="29"/>
      <c r="F21" s="39">
        <f t="shared" si="0"/>
        <v>0</v>
      </c>
    </row>
    <row r="22" spans="1:6" s="30" customFormat="1" ht="112.5">
      <c r="A22" s="27"/>
      <c r="B22" s="34" t="s">
        <v>18</v>
      </c>
      <c r="C22" s="28"/>
      <c r="D22" s="29">
        <v>154000</v>
      </c>
      <c r="E22" s="29"/>
      <c r="F22" s="39">
        <f t="shared" si="0"/>
        <v>154000</v>
      </c>
    </row>
    <row r="23" spans="1:6" s="30" customFormat="1" ht="112.5">
      <c r="A23" s="27"/>
      <c r="B23" s="34" t="s">
        <v>14</v>
      </c>
      <c r="C23" s="28"/>
      <c r="D23" s="29">
        <v>150000</v>
      </c>
      <c r="E23" s="29"/>
      <c r="F23" s="39">
        <f t="shared" si="0"/>
        <v>150000</v>
      </c>
    </row>
    <row r="24" spans="1:6" s="30" customFormat="1" ht="75">
      <c r="A24" s="27"/>
      <c r="B24" s="34" t="s">
        <v>15</v>
      </c>
      <c r="C24" s="28"/>
      <c r="D24" s="29">
        <v>20000</v>
      </c>
      <c r="E24" s="29"/>
      <c r="F24" s="39">
        <f t="shared" si="0"/>
        <v>20000</v>
      </c>
    </row>
    <row r="25" spans="1:6" s="30" customFormat="1" ht="93.75">
      <c r="A25" s="27"/>
      <c r="B25" s="34" t="s">
        <v>16</v>
      </c>
      <c r="C25" s="28"/>
      <c r="D25" s="29">
        <v>85000</v>
      </c>
      <c r="E25" s="29"/>
      <c r="F25" s="39">
        <f t="shared" si="0"/>
        <v>85000</v>
      </c>
    </row>
    <row r="26" spans="1:6" s="30" customFormat="1" ht="93.75">
      <c r="A26" s="51"/>
      <c r="B26" s="52" t="s">
        <v>17</v>
      </c>
      <c r="C26" s="53"/>
      <c r="D26" s="54">
        <v>91000</v>
      </c>
      <c r="E26" s="54"/>
      <c r="F26" s="55">
        <f t="shared" si="0"/>
        <v>91000</v>
      </c>
    </row>
    <row r="27" spans="1:6" s="26" customFormat="1" ht="18.75">
      <c r="A27" s="56"/>
      <c r="B27" s="56" t="s">
        <v>25</v>
      </c>
      <c r="C27" s="56"/>
      <c r="D27" s="57">
        <f>D29</f>
        <v>600000</v>
      </c>
      <c r="E27" s="57"/>
      <c r="F27" s="57"/>
    </row>
    <row r="28" spans="1:7" s="41" customFormat="1" ht="19.5">
      <c r="A28" s="46"/>
      <c r="B28" s="47">
        <v>3719770</v>
      </c>
      <c r="C28" s="48"/>
      <c r="D28" s="49">
        <f>D29</f>
        <v>600000</v>
      </c>
      <c r="E28" s="49">
        <f>E29</f>
        <v>0</v>
      </c>
      <c r="F28" s="49">
        <f>F29</f>
        <v>0</v>
      </c>
      <c r="G28" s="50"/>
    </row>
    <row r="29" spans="1:6" s="60" customFormat="1" ht="169.5" thickBot="1">
      <c r="A29" s="58"/>
      <c r="B29" s="58" t="s">
        <v>26</v>
      </c>
      <c r="C29" s="58"/>
      <c r="D29" s="59">
        <v>600000</v>
      </c>
      <c r="E29" s="59"/>
      <c r="F29" s="59"/>
    </row>
    <row r="30" spans="1:6" s="26" customFormat="1" ht="19.5" thickBot="1">
      <c r="A30" s="35"/>
      <c r="B30" s="36" t="s">
        <v>0</v>
      </c>
      <c r="C30" s="37">
        <f>SUM(C10:C26)</f>
        <v>0</v>
      </c>
      <c r="D30" s="38">
        <f>D11+D13+D28</f>
        <v>24721100</v>
      </c>
      <c r="E30" s="38">
        <f>E11+E13+E28</f>
        <v>0</v>
      </c>
      <c r="F30" s="38">
        <f>F11+F13+F28</f>
        <v>24121100</v>
      </c>
    </row>
    <row r="31" ht="16.5" customHeight="1"/>
    <row r="32" spans="1:7" s="1" customFormat="1" ht="18.75" hidden="1">
      <c r="A32" s="6"/>
      <c r="B32" s="6"/>
      <c r="C32" s="6"/>
      <c r="D32" s="6"/>
      <c r="E32" s="6"/>
      <c r="F32" s="6"/>
      <c r="G32" s="7"/>
    </row>
    <row r="33" ht="18.75">
      <c r="A33" s="1"/>
    </row>
    <row r="34" spans="2:7" ht="18.75">
      <c r="B34" s="1"/>
      <c r="C34" s="5"/>
      <c r="F34" s="3"/>
      <c r="G34" s="3"/>
    </row>
    <row r="35" spans="1:7" ht="18.75">
      <c r="A35" s="9"/>
      <c r="B35" s="11"/>
      <c r="C35" s="5"/>
      <c r="F35" s="3"/>
      <c r="G35" s="3"/>
    </row>
    <row r="36" spans="1:7" ht="18.75">
      <c r="A36" s="9"/>
      <c r="B36" s="11"/>
      <c r="C36" s="5"/>
      <c r="F36" s="3"/>
      <c r="G36" s="3"/>
    </row>
    <row r="37" spans="2:7" ht="18.75">
      <c r="B37" s="1"/>
      <c r="C37" s="5"/>
      <c r="F37" s="3"/>
      <c r="G37" s="3"/>
    </row>
    <row r="38" spans="2:7" ht="18.75">
      <c r="B38" s="1"/>
      <c r="C38" s="5"/>
      <c r="F38" s="3"/>
      <c r="G38" s="3"/>
    </row>
    <row r="39" spans="2:7" ht="18.75">
      <c r="B39" s="1"/>
      <c r="C39" s="5"/>
      <c r="F39" s="3"/>
      <c r="G39" s="3"/>
    </row>
    <row r="40" spans="2:7" ht="18.75">
      <c r="B40" s="1"/>
      <c r="C40" s="5"/>
      <c r="F40" s="3"/>
      <c r="G40" s="3"/>
    </row>
    <row r="41" spans="2:7" ht="18.75">
      <c r="B41" s="1"/>
      <c r="C41" s="5"/>
      <c r="F41" s="3"/>
      <c r="G41" s="3"/>
    </row>
    <row r="42" spans="2:7" ht="18.75">
      <c r="B42" s="1"/>
      <c r="C42" s="5"/>
      <c r="F42" s="3"/>
      <c r="G42" s="3"/>
    </row>
    <row r="43" spans="2:7" ht="18.75">
      <c r="B43" s="1"/>
      <c r="C43" s="5"/>
      <c r="F43" s="3"/>
      <c r="G43" s="3"/>
    </row>
    <row r="44" spans="2:7" ht="18.75">
      <c r="B44" s="1"/>
      <c r="C44" s="5"/>
      <c r="F44" s="3"/>
      <c r="G44" s="3"/>
    </row>
    <row r="45" spans="2:7" ht="18.75">
      <c r="B45" s="1"/>
      <c r="C45" s="5"/>
      <c r="F45" s="3"/>
      <c r="G45" s="3"/>
    </row>
    <row r="46" spans="2:7" ht="18.75">
      <c r="B46" s="1"/>
      <c r="C46" s="5"/>
      <c r="F46" s="3"/>
      <c r="G46" s="3"/>
    </row>
    <row r="47" spans="2:7" ht="18.75">
      <c r="B47" s="1"/>
      <c r="C47" s="5"/>
      <c r="F47" s="3"/>
      <c r="G47" s="3"/>
    </row>
    <row r="48" spans="2:7" ht="18.75">
      <c r="B48" s="1"/>
      <c r="C48" s="5"/>
      <c r="F48" s="3"/>
      <c r="G48" s="3"/>
    </row>
    <row r="49" spans="2:7" ht="18.75">
      <c r="B49" s="1"/>
      <c r="C49" s="5"/>
      <c r="F49" s="3"/>
      <c r="G49" s="3"/>
    </row>
    <row r="50" spans="2:7" ht="18.75">
      <c r="B50" s="1"/>
      <c r="C50" s="5"/>
      <c r="F50" s="3"/>
      <c r="G50" s="3"/>
    </row>
    <row r="51" spans="2:7" ht="18.75">
      <c r="B51" s="1"/>
      <c r="C51" s="5"/>
      <c r="F51" s="3"/>
      <c r="G51" s="3"/>
    </row>
    <row r="52" spans="2:7" ht="18.75">
      <c r="B52" s="1"/>
      <c r="C52" s="5"/>
      <c r="F52" s="3"/>
      <c r="G52" s="3"/>
    </row>
    <row r="53" spans="2:7" ht="18.75">
      <c r="B53" s="1"/>
      <c r="C53" s="5"/>
      <c r="F53" s="3"/>
      <c r="G53" s="3"/>
    </row>
    <row r="54" spans="2:7" ht="18.75">
      <c r="B54" s="1"/>
      <c r="C54" s="5"/>
      <c r="F54" s="3"/>
      <c r="G54" s="3"/>
    </row>
  </sheetData>
  <sheetProtection/>
  <mergeCells count="6">
    <mergeCell ref="B1:F1"/>
    <mergeCell ref="C2:F2"/>
    <mergeCell ref="C3:F3"/>
    <mergeCell ref="A5:G5"/>
    <mergeCell ref="A6:G6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2018-12-20T09:24:16Z</cp:lastPrinted>
  <dcterms:created xsi:type="dcterms:W3CDTF">2003-12-18T15:24:00Z</dcterms:created>
  <dcterms:modified xsi:type="dcterms:W3CDTF">2018-12-20T09:24:50Z</dcterms:modified>
  <cp:category/>
  <cp:version/>
  <cp:contentType/>
  <cp:contentStatus/>
</cp:coreProperties>
</file>